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80" windowHeight="8835" activeTab="0"/>
  </bookViews>
  <sheets>
    <sheet name="PRESUPUESTO-2016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<sst xmlns="http://schemas.openxmlformats.org/spreadsheetml/2006/main" count="51" uniqueCount="50">
  <si>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t>GASTOS</t>
  </si>
  <si>
    <t>PERSONAL</t>
  </si>
  <si>
    <t>COMIDAS</t>
  </si>
  <si>
    <t>GASTOS VARIOS</t>
  </si>
  <si>
    <t>GASTOS AUTOBUS</t>
  </si>
  <si>
    <t>GAS</t>
  </si>
  <si>
    <t>AGUA</t>
  </si>
  <si>
    <t>PRIMAS DE SEGUROS</t>
  </si>
  <si>
    <t>TELEFONO</t>
  </si>
  <si>
    <t>ELECTRICIDAD</t>
  </si>
  <si>
    <t>GASTOS GESTION</t>
  </si>
  <si>
    <t>MATERIAL DE OFICINA</t>
  </si>
  <si>
    <t>REPARTO DE CORRESPONDENCIA</t>
  </si>
  <si>
    <t>VESTUARIO PERSONAL</t>
  </si>
  <si>
    <t>MATERIAL DE ACTIVIDADES</t>
  </si>
  <si>
    <t>ARRENDAMIENTOS</t>
  </si>
  <si>
    <t>P.R.LABORALES-MEDICINAS</t>
  </si>
  <si>
    <t>INGRESOS</t>
  </si>
  <si>
    <t>SUBV. JUNTA CASTILLA Y LE.</t>
  </si>
  <si>
    <t>CUOTAS USUARIOS</t>
  </si>
  <si>
    <t>INGRESOS FINANCIEROS</t>
  </si>
  <si>
    <t>TOTAL</t>
  </si>
  <si>
    <t>SEMANA ALZHEIMER-MESAS</t>
  </si>
  <si>
    <t>DONATIVOS</t>
  </si>
  <si>
    <t>TOTAL GASTOS</t>
  </si>
  <si>
    <t>TOTAL INGRESOS</t>
  </si>
  <si>
    <t>DONATIVOS SOCIOS (CUOTAS)</t>
  </si>
  <si>
    <t>TASAS AYTO.,JUNTA Y DIPTACION</t>
  </si>
  <si>
    <t>GASTOS LIMPIEZA Y ASEO USUARIOS</t>
  </si>
  <si>
    <t>FUNDACION GUTIERREZ MANRIQUE</t>
  </si>
  <si>
    <t>DIETAS VIAJES Y REPRESENTACION</t>
  </si>
  <si>
    <t>SUBV. AYUNTAMIENTO BURGOS</t>
  </si>
  <si>
    <t>SUBV. DIPUTACION BURGOS</t>
  </si>
  <si>
    <t>SUBV. AYTO.  BRIVIESCA</t>
  </si>
  <si>
    <t>SUBVENCION LA CAIXA</t>
  </si>
  <si>
    <t>REVISTA ALZHEIMER</t>
  </si>
  <si>
    <t>DEFICIT PRESUPUESTO</t>
  </si>
  <si>
    <t>GASTOS COMUNIDAD</t>
  </si>
  <si>
    <t>AMORTIZACION</t>
  </si>
  <si>
    <t>SUBVENCION IBERCAJA</t>
  </si>
  <si>
    <t>AUDITORIA</t>
  </si>
  <si>
    <t>SUBV. Mº SANIDAD, S. SOCIALES Y S</t>
  </si>
  <si>
    <t>trasferencia de subvenciones de capital</t>
  </si>
  <si>
    <t>DEFICIF CONTABLE</t>
  </si>
  <si>
    <t xml:space="preserve">LOTERIA                       </t>
  </si>
  <si>
    <t>REPARACION Y CONSERVACION</t>
  </si>
  <si>
    <t xml:space="preserve">TOTAL </t>
  </si>
  <si>
    <t>PRESUPUESTO 2016 "AFABUR"</t>
  </si>
  <si>
    <r>
      <t>INMOBILIZADO (</t>
    </r>
    <r>
      <rPr>
        <sz val="9"/>
        <rFont val="Arial"/>
        <family val="2"/>
      </rPr>
      <t>ORDENADOR ETC.</t>
    </r>
    <r>
      <rPr>
        <sz val="10"/>
        <rFont val="Arial"/>
        <family val="0"/>
      </rPr>
      <t>)</t>
    </r>
  </si>
  <si>
    <t>Lo asume la Asociación con remanente de otros ejercicios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</si>
</sst>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\ _€"/>
    <numFmt numFmtId="166" formatCode="0000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4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4" fontId="0" fillId="0" borderId="0" xfId="0" applyNumberFormat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0" fontId="18" fillId="0" borderId="0" xfId="0" applyFont="1" applyAlignment="1">
      <alignment/>
    </xf>
    <xf numFmtId="0" fontId="0" fillId="0" borderId="10" xfId="0" applyFill="1" applyBorder="1" applyAlignment="1">
      <alignment/>
    </xf>
    <xf numFmtId="0" fontId="19" fillId="0" borderId="0" xfId="0" applyFont="1" applyAlignment="1">
      <alignment/>
    </xf>
    <xf numFmtId="4" fontId="0" fillId="0" borderId="12" xfId="0" applyNumberForma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4" fontId="19" fillId="0" borderId="0" xfId="0" applyNumberFormat="1" applyFont="1" applyAlignment="1">
      <alignment/>
    </xf>
    <xf numFmtId="4" fontId="18" fillId="0" borderId="16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4" fontId="0" fillId="0" borderId="18" xfId="0" applyNumberFormat="1" applyBorder="1" applyAlignment="1">
      <alignment/>
    </xf>
    <xf numFmtId="0" fontId="23" fillId="0" borderId="0" xfId="0" applyFont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Fill="1" applyBorder="1" applyAlignment="1">
      <alignment/>
    </xf>
    <xf numFmtId="4" fontId="0" fillId="0" borderId="22" xfId="0" applyNumberFormat="1" applyBorder="1" applyAlignment="1">
      <alignment/>
    </xf>
    <xf numFmtId="4" fontId="0" fillId="0" borderId="23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>
      <alignment/>
    </xf>
    <xf numFmtId="4" fontId="19" fillId="0" borderId="16" xfId="0" applyNumberFormat="1" applyFont="1" applyBorder="1" applyAlignment="1">
      <alignment/>
    </xf>
    <xf numFmtId="0" fontId="23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tabSelected="1" zoomScalePageLayoutView="0" workbookViewId="0" topLeftCell="B1">
      <selection activeCell="H11" sqref="H11"/>
    </sheetView>
  </sheetViews>
  <sheetFormatPr defaultColWidth="11.421875" defaultRowHeight="12.75"/>
  <cols>
    <col min="1" max="1" width="16.421875" style="0" customWidth="1"/>
    <col min="2" max="2" width="35.140625" style="0" customWidth="1"/>
    <col min="3" max="3" width="14.7109375" style="3" customWidth="1"/>
    <col min="4" max="4" width="7.28125" style="0" customWidth="1"/>
    <col min="5" max="5" width="35.421875" style="0" customWidth="1"/>
    <col min="6" max="6" width="14.7109375" style="3" customWidth="1"/>
  </cols>
  <sheetData>
    <row r="1" spans="1:8" ht="26.25" customHeight="1">
      <c r="A1" s="6"/>
      <c r="B1" s="30" t="s">
        <v>47</v>
      </c>
      <c r="C1" s="30"/>
      <c r="D1" s="30"/>
      <c r="E1" s="30"/>
      <c r="F1" s="30"/>
      <c r="G1" s="19"/>
      <c r="H1" s="19"/>
    </row>
    <row r="2" ht="13.5" thickBot="1"/>
    <row r="3" spans="2:6" ht="15.75">
      <c r="B3" s="13" t="s">
        <v>0</v>
      </c>
      <c r="C3" s="14"/>
      <c r="E3" s="13" t="s">
        <v>17</v>
      </c>
      <c r="F3" s="16"/>
    </row>
    <row r="4" spans="2:6" ht="12.75">
      <c r="B4" s="1" t="s">
        <v>1</v>
      </c>
      <c r="C4" s="4">
        <v>825000</v>
      </c>
      <c r="E4" s="1" t="s">
        <v>18</v>
      </c>
      <c r="F4" s="4">
        <v>22000</v>
      </c>
    </row>
    <row r="5" spans="2:6" ht="12.75">
      <c r="B5" s="1" t="s">
        <v>16</v>
      </c>
      <c r="C5" s="4">
        <v>1500</v>
      </c>
      <c r="E5" s="1" t="s">
        <v>31</v>
      </c>
      <c r="F5" s="4">
        <v>46350</v>
      </c>
    </row>
    <row r="6" spans="2:6" ht="12.75">
      <c r="B6" s="1" t="s">
        <v>2</v>
      </c>
      <c r="C6" s="4">
        <v>79000</v>
      </c>
      <c r="E6" s="1" t="s">
        <v>32</v>
      </c>
      <c r="F6" s="4">
        <v>6500</v>
      </c>
    </row>
    <row r="7" spans="2:6" ht="12.75">
      <c r="B7" s="1" t="s">
        <v>4</v>
      </c>
      <c r="C7" s="4">
        <v>6000</v>
      </c>
      <c r="E7" s="2" t="s">
        <v>41</v>
      </c>
      <c r="F7" s="4">
        <v>64169.43</v>
      </c>
    </row>
    <row r="8" spans="2:6" ht="12.75">
      <c r="B8" s="2" t="s">
        <v>28</v>
      </c>
      <c r="C8" s="4">
        <v>7500</v>
      </c>
      <c r="E8" s="1" t="s">
        <v>33</v>
      </c>
      <c r="F8" s="4">
        <v>6000</v>
      </c>
    </row>
    <row r="9" spans="2:6" ht="12.75">
      <c r="B9" s="1" t="s">
        <v>13</v>
      </c>
      <c r="C9" s="4">
        <v>500</v>
      </c>
      <c r="E9" s="7" t="s">
        <v>34</v>
      </c>
      <c r="F9" s="4">
        <v>24000</v>
      </c>
    </row>
    <row r="10" spans="2:6" ht="12.75">
      <c r="B10" s="1" t="s">
        <v>14</v>
      </c>
      <c r="C10" s="4">
        <v>2000</v>
      </c>
      <c r="E10" s="7" t="s">
        <v>29</v>
      </c>
      <c r="F10" s="4">
        <v>15000</v>
      </c>
    </row>
    <row r="11" spans="2:6" ht="12.75">
      <c r="B11" s="1" t="s">
        <v>5</v>
      </c>
      <c r="C11" s="4">
        <v>13500</v>
      </c>
      <c r="E11" s="1" t="s">
        <v>39</v>
      </c>
      <c r="F11" s="4">
        <v>4000</v>
      </c>
    </row>
    <row r="12" spans="2:6" ht="12.75">
      <c r="B12" s="1" t="s">
        <v>9</v>
      </c>
      <c r="C12" s="4">
        <v>8000</v>
      </c>
      <c r="E12" s="1" t="s">
        <v>20</v>
      </c>
      <c r="F12" s="4">
        <v>1500</v>
      </c>
    </row>
    <row r="13" spans="2:6" ht="12.75">
      <c r="B13" s="1" t="s">
        <v>8</v>
      </c>
      <c r="C13" s="4">
        <v>3000</v>
      </c>
      <c r="E13" s="2" t="s">
        <v>44</v>
      </c>
      <c r="F13" s="4">
        <v>15750</v>
      </c>
    </row>
    <row r="14" spans="2:6" ht="12.75">
      <c r="B14" s="1" t="s">
        <v>6</v>
      </c>
      <c r="C14" s="4">
        <v>1300</v>
      </c>
      <c r="E14" s="1" t="s">
        <v>22</v>
      </c>
      <c r="F14" s="4">
        <v>4000</v>
      </c>
    </row>
    <row r="15" spans="2:6" ht="12.75">
      <c r="B15" s="1" t="s">
        <v>7</v>
      </c>
      <c r="C15" s="4">
        <v>4600</v>
      </c>
      <c r="E15" s="1" t="s">
        <v>19</v>
      </c>
      <c r="F15" s="4">
        <v>645000</v>
      </c>
    </row>
    <row r="16" spans="2:6" ht="12.75">
      <c r="B16" s="1" t="s">
        <v>15</v>
      </c>
      <c r="C16" s="4">
        <v>5600</v>
      </c>
      <c r="E16" s="1" t="s">
        <v>26</v>
      </c>
      <c r="F16" s="4">
        <v>55000</v>
      </c>
    </row>
    <row r="17" spans="2:6" ht="12.75">
      <c r="B17" s="1" t="s">
        <v>45</v>
      </c>
      <c r="C17" s="4">
        <v>6000</v>
      </c>
      <c r="E17" s="2" t="s">
        <v>23</v>
      </c>
      <c r="F17" s="10">
        <v>30000</v>
      </c>
    </row>
    <row r="18" spans="2:6" ht="12.75">
      <c r="B18" s="1" t="s">
        <v>10</v>
      </c>
      <c r="C18" s="4">
        <v>10500</v>
      </c>
      <c r="E18" s="7"/>
      <c r="F18" s="4"/>
    </row>
    <row r="19" spans="2:6" ht="12.75">
      <c r="B19" s="1" t="s">
        <v>30</v>
      </c>
      <c r="C19" s="4">
        <v>1000</v>
      </c>
      <c r="E19" s="1"/>
      <c r="F19" s="4"/>
    </row>
    <row r="20" spans="2:6" ht="13.5" thickBot="1">
      <c r="B20" s="1" t="s">
        <v>12</v>
      </c>
      <c r="C20" s="4">
        <v>1500</v>
      </c>
      <c r="E20" s="17" t="s">
        <v>25</v>
      </c>
      <c r="F20" s="11">
        <f>SUM(F4:F19)</f>
        <v>939269.4299999999</v>
      </c>
    </row>
    <row r="21" spans="2:3" ht="13.5" thickBot="1">
      <c r="B21" s="1" t="s">
        <v>11</v>
      </c>
      <c r="C21" s="4">
        <v>600</v>
      </c>
    </row>
    <row r="22" spans="2:6" ht="12.75">
      <c r="B22" s="1" t="s">
        <v>3</v>
      </c>
      <c r="C22" s="4">
        <v>3800</v>
      </c>
      <c r="E22" s="26" t="s">
        <v>36</v>
      </c>
      <c r="F22" s="29">
        <f>C27-F20</f>
        <v>45730.570000000065</v>
      </c>
    </row>
    <row r="23" spans="2:6" ht="13.5" thickBot="1">
      <c r="B23" s="1" t="s">
        <v>27</v>
      </c>
      <c r="C23" s="4">
        <v>500</v>
      </c>
      <c r="E23" s="17" t="s">
        <v>49</v>
      </c>
      <c r="F23" s="11"/>
    </row>
    <row r="24" spans="2:3" ht="12.75">
      <c r="B24" s="1" t="s">
        <v>35</v>
      </c>
      <c r="C24" s="4">
        <v>1100</v>
      </c>
    </row>
    <row r="25" spans="2:3" ht="12.75">
      <c r="B25" s="1" t="s">
        <v>37</v>
      </c>
      <c r="C25" s="4">
        <v>800</v>
      </c>
    </row>
    <row r="26" spans="2:7" ht="13.5" thickBot="1">
      <c r="B26" s="21" t="s">
        <v>40</v>
      </c>
      <c r="C26" s="18">
        <v>1700</v>
      </c>
      <c r="D26" s="25"/>
      <c r="E26" s="25"/>
      <c r="F26" s="5"/>
      <c r="G26" s="3"/>
    </row>
    <row r="27" spans="2:6" ht="13.5" thickBot="1">
      <c r="B27" s="12" t="s">
        <v>24</v>
      </c>
      <c r="C27" s="9">
        <f>SUM(C4:C26)</f>
        <v>985000</v>
      </c>
      <c r="D27" s="25"/>
      <c r="E27" s="27" t="s">
        <v>46</v>
      </c>
      <c r="F27" s="28">
        <f>F20+F22</f>
        <v>985000</v>
      </c>
    </row>
    <row r="28" spans="2:4" ht="12.75">
      <c r="B28" s="25"/>
      <c r="C28" s="5"/>
      <c r="D28" s="25"/>
    </row>
    <row r="29" spans="2:7" ht="12.75">
      <c r="B29" s="22" t="s">
        <v>48</v>
      </c>
      <c r="C29" s="23">
        <v>1000</v>
      </c>
      <c r="D29" s="25"/>
      <c r="E29" s="22" t="s">
        <v>42</v>
      </c>
      <c r="F29" s="23">
        <v>60000</v>
      </c>
      <c r="G29" s="3"/>
    </row>
    <row r="30" spans="2:6" ht="12.75">
      <c r="B30" s="20" t="s">
        <v>38</v>
      </c>
      <c r="C30" s="24">
        <v>60000</v>
      </c>
      <c r="E30" s="20" t="s">
        <v>43</v>
      </c>
      <c r="F30" s="24">
        <f>F22+C30+C29-F29</f>
        <v>46730.570000000065</v>
      </c>
    </row>
    <row r="31" ht="13.5" thickBot="1"/>
    <row r="32" spans="2:6" ht="13.5" thickBot="1">
      <c r="B32" s="12" t="s">
        <v>21</v>
      </c>
      <c r="C32" s="9">
        <f>C27+C29+C30</f>
        <v>1046000</v>
      </c>
      <c r="E32" s="12" t="s">
        <v>21</v>
      </c>
      <c r="F32" s="9">
        <f>F20+F29+F30</f>
        <v>1046000</v>
      </c>
    </row>
    <row r="36" spans="2:3" ht="12.75">
      <c r="B36" s="8"/>
      <c r="C36" s="15"/>
    </row>
    <row r="37" ht="12.75">
      <c r="B37" s="8"/>
    </row>
    <row r="41" ht="12.75">
      <c r="B41" s="8"/>
    </row>
    <row r="52" ht="12.75">
      <c r="B52" s="8"/>
    </row>
    <row r="57" ht="12.75">
      <c r="B57" s="8"/>
    </row>
    <row r="64" spans="3:6" ht="12.75">
      <c r="C64"/>
      <c r="F64"/>
    </row>
    <row r="65" spans="3:6" ht="12.75">
      <c r="C65"/>
      <c r="F65"/>
    </row>
    <row r="66" spans="3:6" ht="12.75">
      <c r="C66"/>
      <c r="F66"/>
    </row>
    <row r="67" spans="3:6" ht="12.75">
      <c r="C67"/>
      <c r="F67"/>
    </row>
    <row r="68" spans="3:6" ht="12.75">
      <c r="C68"/>
      <c r="F68"/>
    </row>
    <row r="69" spans="3:6" ht="12.75">
      <c r="C69"/>
      <c r="F69"/>
    </row>
    <row r="70" spans="3:6" ht="12.75">
      <c r="C70"/>
      <c r="F70"/>
    </row>
    <row r="71" spans="3:6" ht="12.75">
      <c r="C71"/>
      <c r="F71"/>
    </row>
    <row r="72" spans="3:6" ht="12.75">
      <c r="C72"/>
      <c r="F72"/>
    </row>
    <row r="73" spans="3:6" ht="12.75">
      <c r="C73"/>
      <c r="F73"/>
    </row>
    <row r="74" spans="3:6" ht="12.75">
      <c r="C74"/>
      <c r="F74"/>
    </row>
    <row r="75" spans="3:6" ht="12.75">
      <c r="C75"/>
      <c r="F75"/>
    </row>
    <row r="76" spans="3:6" ht="12.75">
      <c r="C76"/>
      <c r="F76"/>
    </row>
    <row r="77" spans="3:6" ht="12.75">
      <c r="C77"/>
      <c r="F77"/>
    </row>
    <row r="78" spans="3:6" ht="12.75">
      <c r="C78"/>
      <c r="F78"/>
    </row>
    <row r="79" spans="3:6" ht="12.75">
      <c r="C79"/>
      <c r="F79"/>
    </row>
    <row r="80" spans="3:6" ht="12.75">
      <c r="C80"/>
      <c r="F80"/>
    </row>
    <row r="81" spans="3:6" ht="12.75">
      <c r="C81"/>
      <c r="F81"/>
    </row>
    <row r="82" spans="3:6" ht="12.75">
      <c r="C82"/>
      <c r="F82"/>
    </row>
    <row r="83" spans="3:6" ht="12.75">
      <c r="C83"/>
      <c r="F83"/>
    </row>
    <row r="84" spans="3:6" ht="12.75">
      <c r="C84"/>
      <c r="F84"/>
    </row>
  </sheetData>
  <sheetProtection/>
  <mergeCells count="1">
    <mergeCell ref="B1:F1"/>
  </mergeCells>
  <printOptions/>
  <pageMargins left="0.7480314960629921" right="0.35433070866141736" top="0.984251968503937" bottom="0.98425196850393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AFABUR</dc:creator>
  <cp:keywords/>
  <dc:description/>
  <cp:lastModifiedBy>Usuario</cp:lastModifiedBy>
  <cp:lastPrinted>2016-03-22T16:11:30Z</cp:lastPrinted>
  <dcterms:created xsi:type="dcterms:W3CDTF">2011-03-24T15:43:59Z</dcterms:created>
  <dcterms:modified xsi:type="dcterms:W3CDTF">2016-11-29T16:05:45Z</dcterms:modified>
  <cp:category/>
  <cp:version/>
  <cp:contentType/>
  <cp:contentStatus/>
</cp:coreProperties>
</file>